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kurdyan\Desktop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EB153" i="1" s="1"/>
  <c r="DV5" i="1"/>
  <c r="EB158" i="1"/>
  <c r="EB148" i="1"/>
  <c r="EB145" i="1"/>
  <c r="EB140" i="1"/>
  <c r="EB139" i="1"/>
  <c r="EB137" i="1"/>
  <c r="EB135" i="1"/>
  <c r="EB132" i="1"/>
  <c r="EB131" i="1"/>
  <c r="EB129" i="1"/>
  <c r="EB127" i="1"/>
  <c r="EB124" i="1"/>
  <c r="EB123" i="1"/>
  <c r="EB121" i="1"/>
  <c r="EB120" i="1"/>
  <c r="EB119" i="1"/>
  <c r="EB116" i="1"/>
  <c r="EB115" i="1"/>
  <c r="EB113" i="1"/>
  <c r="EB112" i="1"/>
  <c r="EB111" i="1"/>
  <c r="EB109" i="1"/>
  <c r="EB108" i="1"/>
  <c r="EB107" i="1"/>
  <c r="EB106" i="1"/>
  <c r="EB105" i="1"/>
  <c r="EB104" i="1"/>
  <c r="EB103" i="1"/>
  <c r="EB102" i="1"/>
  <c r="EB101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88" i="1"/>
  <c r="EB87" i="1"/>
  <c r="EB86" i="1"/>
  <c r="EB85" i="1"/>
  <c r="EB84" i="1"/>
  <c r="EB83" i="1"/>
  <c r="EB82" i="1"/>
  <c r="EB81" i="1"/>
  <c r="EB80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7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7" i="1"/>
  <c r="EB46" i="1"/>
  <c r="EB45" i="1"/>
  <c r="EB44" i="1"/>
  <c r="EB43" i="1"/>
  <c r="EB42" i="1"/>
  <c r="EB41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8" i="1"/>
  <c r="EB27" i="1"/>
  <c r="EB26" i="1"/>
  <c r="EB25" i="1"/>
  <c r="EB24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C80" i="1" s="1"/>
  <c r="EE80" i="1"/>
  <c r="EF80" i="1"/>
  <c r="EG80" i="1"/>
  <c r="ED79" i="1"/>
  <c r="EE79" i="1"/>
  <c r="EF79" i="1"/>
  <c r="EG79" i="1"/>
  <c r="ED78" i="1"/>
  <c r="EC78" i="1" s="1"/>
  <c r="EE78" i="1"/>
  <c r="EF78" i="1"/>
  <c r="EG78" i="1"/>
  <c r="ED77" i="1"/>
  <c r="EE77" i="1"/>
  <c r="EF77" i="1"/>
  <c r="EG77" i="1"/>
  <c r="ED76" i="1"/>
  <c r="EC76" i="1" s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C44" i="1" s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152" i="1" l="1"/>
  <c r="EB147" i="1"/>
  <c r="EC156" i="1"/>
  <c r="EC92" i="1"/>
  <c r="EC94" i="1"/>
  <c r="EC96" i="1"/>
  <c r="EC106" i="1"/>
  <c r="EC83" i="1"/>
  <c r="EC99" i="1"/>
  <c r="EC147" i="1"/>
  <c r="EC111" i="1"/>
  <c r="EC113" i="1"/>
  <c r="EC127" i="1"/>
  <c r="EC129" i="1"/>
  <c r="EC52" i="1"/>
  <c r="EC68" i="1"/>
  <c r="EC148" i="1"/>
  <c r="EC18" i="1"/>
  <c r="EC34" i="1"/>
  <c r="EC108" i="1"/>
  <c r="EC114" i="1"/>
  <c r="EC122" i="1"/>
  <c r="EC140" i="1"/>
  <c r="EC12" i="1"/>
  <c r="EC14" i="1"/>
  <c r="EC16" i="1"/>
  <c r="EC26" i="1"/>
  <c r="EC28" i="1"/>
  <c r="EC30" i="1"/>
  <c r="EC32" i="1"/>
  <c r="EC42" i="1"/>
  <c r="EC50" i="1"/>
  <c r="EC58" i="1"/>
  <c r="EC66" i="1"/>
  <c r="EC84" i="1"/>
  <c r="EC100" i="1"/>
  <c r="EC143" i="1"/>
  <c r="EC145" i="1"/>
  <c r="EB114" i="1"/>
  <c r="EB122" i="1"/>
  <c r="EB130" i="1"/>
  <c r="EB138" i="1"/>
  <c r="EB146" i="1"/>
  <c r="EB155" i="1"/>
  <c r="EC46" i="1"/>
  <c r="EC48" i="1"/>
  <c r="EC60" i="1"/>
  <c r="EC62" i="1"/>
  <c r="EC64" i="1"/>
  <c r="EC74" i="1"/>
  <c r="EC82" i="1"/>
  <c r="EC90" i="1"/>
  <c r="EC98" i="1"/>
  <c r="EC116" i="1"/>
  <c r="EC154" i="1"/>
  <c r="EC159" i="1"/>
  <c r="EB156" i="1"/>
  <c r="EC19" i="1"/>
  <c r="EC35" i="1"/>
  <c r="EC110" i="1"/>
  <c r="EC112" i="1"/>
  <c r="EC124" i="1"/>
  <c r="EC126" i="1"/>
  <c r="EC128" i="1"/>
  <c r="EC130" i="1"/>
  <c r="EC132" i="1"/>
  <c r="EC138" i="1"/>
  <c r="EC146" i="1"/>
  <c r="EB117" i="1"/>
  <c r="EB125" i="1"/>
  <c r="EB133" i="1"/>
  <c r="EB141" i="1"/>
  <c r="EB149" i="1"/>
  <c r="EB159" i="1"/>
  <c r="EC13" i="1"/>
  <c r="EC15" i="1"/>
  <c r="EC17" i="1"/>
  <c r="EC31" i="1"/>
  <c r="EC33" i="1"/>
  <c r="EC51" i="1"/>
  <c r="EC67" i="1"/>
  <c r="EC142" i="1"/>
  <c r="EC144" i="1"/>
  <c r="EB110" i="1"/>
  <c r="EB118" i="1"/>
  <c r="EB126" i="1"/>
  <c r="EB134" i="1"/>
  <c r="EB142" i="1"/>
  <c r="EB150" i="1"/>
  <c r="EC47" i="1"/>
  <c r="EC49" i="1"/>
  <c r="EC63" i="1"/>
  <c r="EC65" i="1"/>
  <c r="EC158" i="1"/>
  <c r="EB143" i="1"/>
  <c r="EB151" i="1"/>
  <c r="EB157" i="1"/>
  <c r="EC20" i="1"/>
  <c r="EC36" i="1"/>
  <c r="EC79" i="1"/>
  <c r="EC81" i="1"/>
  <c r="EC95" i="1"/>
  <c r="EC97" i="1"/>
  <c r="EC115" i="1"/>
  <c r="EC131" i="1"/>
  <c r="EB128" i="1"/>
  <c r="EB136" i="1"/>
  <c r="EB144" i="1"/>
  <c r="EC23" i="1"/>
  <c r="EC25" i="1"/>
  <c r="EC27" i="1"/>
  <c r="EC38" i="1"/>
  <c r="EC40" i="1"/>
  <c r="EC55" i="1"/>
  <c r="EC57" i="1"/>
  <c r="EC59" i="1"/>
  <c r="EC70" i="1"/>
  <c r="EC72" i="1"/>
  <c r="EC87" i="1"/>
  <c r="EC89" i="1"/>
  <c r="EC91" i="1"/>
  <c r="EC102" i="1"/>
  <c r="EC104" i="1"/>
  <c r="EC119" i="1"/>
  <c r="EC121" i="1"/>
  <c r="EC123" i="1"/>
  <c r="EC134" i="1"/>
  <c r="EC136" i="1"/>
  <c r="EC151" i="1"/>
  <c r="EC153" i="1"/>
  <c r="EC155" i="1"/>
  <c r="EC29" i="1"/>
  <c r="EC61" i="1"/>
  <c r="EC93" i="1"/>
  <c r="EC125" i="1"/>
  <c r="EC157" i="1"/>
  <c r="EC37" i="1"/>
  <c r="EC69" i="1"/>
  <c r="EC101" i="1"/>
  <c r="EC133" i="1"/>
  <c r="EC22" i="1"/>
  <c r="EC24" i="1"/>
  <c r="EC39" i="1"/>
  <c r="EC41" i="1"/>
  <c r="EC43" i="1"/>
  <c r="EC54" i="1"/>
  <c r="EC56" i="1"/>
  <c r="EC71" i="1"/>
  <c r="EC73" i="1"/>
  <c r="EC75" i="1"/>
  <c r="EC86" i="1"/>
  <c r="EC88" i="1"/>
  <c r="EC103" i="1"/>
  <c r="EC105" i="1"/>
  <c r="EC107" i="1"/>
  <c r="EC118" i="1"/>
  <c r="EC120" i="1"/>
  <c r="EC135" i="1"/>
  <c r="EC137" i="1"/>
  <c r="EC139" i="1"/>
  <c r="EC150" i="1"/>
  <c r="EC152" i="1"/>
  <c r="EC45" i="1"/>
  <c r="EC77" i="1"/>
  <c r="EC109" i="1"/>
  <c r="EC141" i="1"/>
  <c r="EC21" i="1"/>
  <c r="EC53" i="1"/>
  <c r="EC85" i="1"/>
  <c r="EC117" i="1"/>
  <c r="EC149" i="1"/>
  <c r="EB154" i="1"/>
  <c r="EB160" i="1" l="1"/>
  <c r="EB4" i="1" s="1"/>
</calcChain>
</file>

<file path=xl/sharedStrings.xml><?xml version="1.0" encoding="utf-8"?>
<sst xmlns="http://schemas.openxmlformats.org/spreadsheetml/2006/main" count="161" uniqueCount="96">
  <si>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</si>
  <si>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</si>
  <si>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</si>
  <si>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</si>
  <si>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</si>
  <si>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</si>
  <si>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</si>
  <si>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</si>
  <si>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</si>
  <si>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</si>
  <si>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</si>
  <si>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</si>
  <si>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</si>
  <si>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</si>
  <si>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</si>
  <si>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</si>
  <si>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</si>
  <si>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</si>
  <si>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о20-4-003</t>
  </si>
  <si>
    <t>Курс: 4</t>
  </si>
  <si>
    <t>Год: 2023-2024</t>
  </si>
  <si>
    <t>Сессия: Летняя</t>
  </si>
  <si>
    <t>Агазарян Ангелина Самвеловна</t>
  </si>
  <si>
    <t>СН</t>
  </si>
  <si>
    <t xml:space="preserve">2002011 - </t>
  </si>
  <si>
    <t>Азарян Мартин Асатурович</t>
  </si>
  <si>
    <t xml:space="preserve">701.03.02007 - </t>
  </si>
  <si>
    <t>Айрапетян Мариам Альбертовна</t>
  </si>
  <si>
    <t>ОО</t>
  </si>
  <si>
    <t xml:space="preserve">2002029 - </t>
  </si>
  <si>
    <t>Арзуманян Мане Кареновна</t>
  </si>
  <si>
    <t xml:space="preserve">2003015 - </t>
  </si>
  <si>
    <t>Атанян Вануш Альбертович</t>
  </si>
  <si>
    <t xml:space="preserve">8010302521 - </t>
  </si>
  <si>
    <t>Афицарян  Инеса Араевна</t>
  </si>
  <si>
    <t xml:space="preserve">2005012 - </t>
  </si>
  <si>
    <t>Григорян Вардан Амурович</t>
  </si>
  <si>
    <t xml:space="preserve">8010302438 - </t>
  </si>
  <si>
    <t>Даниелян Лиа  Самвеловна </t>
  </si>
  <si>
    <t xml:space="preserve">2006086 - </t>
  </si>
  <si>
    <t>Есаян Светлана Акоповна</t>
  </si>
  <si>
    <t xml:space="preserve">2004010 - </t>
  </si>
  <si>
    <t>Исаджанян Арман Каренович</t>
  </si>
  <si>
    <t xml:space="preserve">8010302318 - </t>
  </si>
  <si>
    <t>Карагезян Ваге Арманович</t>
  </si>
  <si>
    <t xml:space="preserve">1904006 - </t>
  </si>
  <si>
    <t>Кизогян Анна Армановна</t>
  </si>
  <si>
    <t xml:space="preserve">2002042 - </t>
  </si>
  <si>
    <t>Мадатян Арен Арменович</t>
  </si>
  <si>
    <t xml:space="preserve">1901135 - </t>
  </si>
  <si>
    <t>Меликян Инга Кареновна</t>
  </si>
  <si>
    <t xml:space="preserve">1901063 - </t>
  </si>
  <si>
    <t>Мелконян Карлен Овсепович</t>
  </si>
  <si>
    <t xml:space="preserve">2003064 - </t>
  </si>
  <si>
    <t>Мелоян Эдгар Айкарамович</t>
  </si>
  <si>
    <t xml:space="preserve">1907057 - </t>
  </si>
  <si>
    <t>Мкртчян Ваник Оганнесович</t>
  </si>
  <si>
    <t xml:space="preserve">1901093 - </t>
  </si>
  <si>
    <t>Отарян Мариета Оганнесовна</t>
  </si>
  <si>
    <t xml:space="preserve">2002033 - </t>
  </si>
  <si>
    <t>Савоян Армен Ервандович</t>
  </si>
  <si>
    <t xml:space="preserve">2006056 - </t>
  </si>
  <si>
    <t>Сукиасян Тигран Каренович</t>
  </si>
  <si>
    <t xml:space="preserve">2003040 - </t>
  </si>
  <si>
    <t>Фаградян Арман Ромикович</t>
  </si>
  <si>
    <t xml:space="preserve">2004243 - </t>
  </si>
  <si>
    <t>Хачатрян Гор Артурович</t>
  </si>
  <si>
    <t xml:space="preserve">Гор А. - </t>
  </si>
  <si>
    <t>Хачатрян Давид Суренович</t>
  </si>
  <si>
    <t xml:space="preserve">1907012 - </t>
  </si>
  <si>
    <t>Чилингарян Элен Вагеевна</t>
  </si>
  <si>
    <t xml:space="preserve">2001038 - </t>
  </si>
  <si>
    <t>Этибарян Веричка Гукасовна</t>
  </si>
  <si>
    <t xml:space="preserve">2005022 - </t>
  </si>
  <si>
    <t>Зак</t>
  </si>
  <si>
    <t>Отч</t>
  </si>
  <si>
    <t>Всего: 25</t>
  </si>
  <si>
    <t xml:space="preserve">Государственный экзамен - </t>
  </si>
  <si>
    <t xml:space="preserve">Защита выпускной квалификационной работы - </t>
  </si>
  <si>
    <t xml:space="preserve">Вариационно-разностные методы - </t>
  </si>
  <si>
    <t xml:space="preserve">Потоки в сетях - </t>
  </si>
  <si>
    <t>Производственная практика (преддипломная) - Тоноян Г.Г., Саргсян С.С., Арамян Р.Г.</t>
  </si>
  <si>
    <t>Специализация по компьютерной науке 1.1 - Оганесян О.</t>
  </si>
  <si>
    <t>Специализация по компьютерной науке 1.2 - Шабоян А.Т.</t>
  </si>
  <si>
    <t>Специализация по компьютерной науке 1.3 - Карпов Н.</t>
  </si>
  <si>
    <t>Специализация по компьютерной науке 1.4 - Курындин В.В.</t>
  </si>
  <si>
    <t>Специализация по компьютерной науке 1.5 (с применением электронного обучения ) - Лапин Р.</t>
  </si>
  <si>
    <t>Методы оптимизации - Саргсян В.Г.</t>
  </si>
  <si>
    <t>Нет</t>
  </si>
  <si>
    <t>True</t>
  </si>
  <si>
    <t>False</t>
  </si>
  <si>
    <t>Летняя</t>
  </si>
  <si>
    <t>Диплом</t>
  </si>
  <si>
    <t>Зачеты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</si>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</sst>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76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76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140625" style="3" customWidth="1"/>
    <col min="6" max="6" width="6.7109375" style="3" customWidth="1"/>
    <col min="7" max="8" width="4.7109375" style="3" customWidth="1"/>
    <col min="9" max="9" width="7.28515625" style="3" customWidth="1"/>
    <col min="10" max="13" width="5.140625" style="3" customWidth="1"/>
    <col min="14" max="14" width="7.28515625" style="3" customWidth="1"/>
    <col min="15" max="15" width="4.140625" style="3" customWidth="1"/>
    <col min="16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0.24085995085995088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72</v>
      </c>
      <c r="F5" s="3">
        <f t="shared" si="0"/>
        <v>144</v>
      </c>
      <c r="G5" s="3">
        <f t="shared" si="0"/>
        <v>0</v>
      </c>
      <c r="H5" s="3">
        <f t="shared" si="0"/>
        <v>0</v>
      </c>
      <c r="I5" s="3">
        <f t="shared" si="0"/>
        <v>576</v>
      </c>
      <c r="J5" s="3">
        <f t="shared" si="0"/>
        <v>144</v>
      </c>
      <c r="K5" s="3">
        <f t="shared" si="0"/>
        <v>144</v>
      </c>
      <c r="L5" s="3">
        <f t="shared" si="0"/>
        <v>144</v>
      </c>
      <c r="M5" s="3">
        <f t="shared" si="0"/>
        <v>144</v>
      </c>
      <c r="N5" s="3">
        <f t="shared" si="0"/>
        <v>144</v>
      </c>
      <c r="O5" s="3">
        <f t="shared" si="0"/>
        <v>72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77</v>
      </c>
      <c r="F6" s="10" t="s">
        <v>78</v>
      </c>
      <c r="G6" s="10" t="s">
        <v>79</v>
      </c>
      <c r="H6" s="10" t="s">
        <v>80</v>
      </c>
      <c r="I6" s="10" t="s">
        <v>81</v>
      </c>
      <c r="J6" s="10" t="s">
        <v>82</v>
      </c>
      <c r="K6" s="10" t="s">
        <v>83</v>
      </c>
      <c r="L6" s="10" t="s">
        <v>84</v>
      </c>
      <c r="M6" s="10" t="s">
        <v>85</v>
      </c>
      <c r="N6" s="10" t="s">
        <v>86</v>
      </c>
      <c r="O6" s="10" t="s">
        <v>87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88</v>
      </c>
      <c r="F7" s="15" t="s">
        <v>88</v>
      </c>
      <c r="G7" s="15" t="s">
        <v>88</v>
      </c>
      <c r="H7" s="15" t="s">
        <v>88</v>
      </c>
      <c r="I7" s="15" t="s">
        <v>88</v>
      </c>
      <c r="J7" s="15" t="s">
        <v>88</v>
      </c>
      <c r="K7" s="15" t="s">
        <v>88</v>
      </c>
      <c r="L7" s="15" t="s">
        <v>88</v>
      </c>
      <c r="M7" s="15" t="s">
        <v>88</v>
      </c>
      <c r="N7" s="15" t="s">
        <v>88</v>
      </c>
      <c r="O7" s="15" t="s">
        <v>88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72</v>
      </c>
      <c r="F8" s="21">
        <v>144</v>
      </c>
      <c r="G8" s="21">
        <v>36</v>
      </c>
      <c r="H8" s="21">
        <v>36</v>
      </c>
      <c r="I8" s="21">
        <v>576</v>
      </c>
      <c r="J8" s="21">
        <v>144</v>
      </c>
      <c r="K8" s="21">
        <v>144</v>
      </c>
      <c r="L8" s="21">
        <v>144</v>
      </c>
      <c r="M8" s="21">
        <v>144</v>
      </c>
      <c r="N8" s="21">
        <v>144</v>
      </c>
      <c r="O8" s="21">
        <v>72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89</v>
      </c>
      <c r="F9" s="15" t="s">
        <v>89</v>
      </c>
      <c r="G9" s="15" t="s">
        <v>90</v>
      </c>
      <c r="H9" s="15" t="s">
        <v>90</v>
      </c>
      <c r="I9" s="15" t="s">
        <v>89</v>
      </c>
      <c r="J9" s="15" t="s">
        <v>89</v>
      </c>
      <c r="K9" s="15" t="s">
        <v>89</v>
      </c>
      <c r="L9" s="15" t="s">
        <v>89</v>
      </c>
      <c r="M9" s="15" t="s">
        <v>89</v>
      </c>
      <c r="N9" s="15" t="s">
        <v>89</v>
      </c>
      <c r="O9" s="15" t="s">
        <v>89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91</v>
      </c>
      <c r="F10" s="54"/>
      <c r="G10" s="54"/>
      <c r="H10" s="54"/>
      <c r="I10" s="54"/>
      <c r="J10" s="54"/>
      <c r="K10" s="54"/>
      <c r="L10" s="54"/>
      <c r="M10" s="54"/>
      <c r="N10" s="54"/>
      <c r="O10" s="53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22"/>
      <c r="F11" s="22" t="s">
        <v>92</v>
      </c>
      <c r="G11" s="52" t="s">
        <v>93</v>
      </c>
      <c r="H11" s="53"/>
      <c r="I11" s="22" t="s">
        <v>94</v>
      </c>
      <c r="J11" s="52" t="s">
        <v>95</v>
      </c>
      <c r="K11" s="54"/>
      <c r="L11" s="54"/>
      <c r="M11" s="54"/>
      <c r="N11" s="54"/>
      <c r="O11" s="53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65</v>
      </c>
      <c r="F12" s="27">
        <v>65</v>
      </c>
      <c r="G12" s="27">
        <v>49</v>
      </c>
      <c r="H12" s="27">
        <v>55</v>
      </c>
      <c r="I12" s="27">
        <v>70</v>
      </c>
      <c r="J12" s="27">
        <v>75</v>
      </c>
      <c r="K12" s="27">
        <v>0</v>
      </c>
      <c r="L12" s="27">
        <v>0</v>
      </c>
      <c r="M12" s="27">
        <v>0</v>
      </c>
      <c r="N12" s="27">
        <v>0</v>
      </c>
      <c r="O12" s="27">
        <v>40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74</v>
      </c>
      <c r="DZ12" s="29"/>
      <c r="EA12" s="19"/>
      <c r="EB12" s="30">
        <f>SUMPRODUCT(E12:DV12,$E$5:$DV$5)/IF(SUM($E$5:$DV$5)=0,1,SUM($E$5:$DV$5))/25</f>
        <v>1.718181818181818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23</v>
      </c>
      <c r="D13" s="25" t="s">
        <v>26</v>
      </c>
      <c r="E13" s="26">
        <v>50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74</v>
      </c>
      <c r="DZ13" s="29"/>
      <c r="EA13" s="19"/>
      <c r="EB13" s="30">
        <f>SUMPRODUCT(E13:DV13,$E$5:$DV$5)/IF(SUM($E$5:$DV$5)=0,1,SUM($E$5:$DV$5))/25</f>
        <v>9.0909090909090912E-2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27</v>
      </c>
      <c r="C14" s="24" t="s">
        <v>28</v>
      </c>
      <c r="D14" s="25" t="s">
        <v>29</v>
      </c>
      <c r="E14" s="26">
        <v>40</v>
      </c>
      <c r="F14" s="26">
        <v>55</v>
      </c>
      <c r="G14" s="26">
        <v>49</v>
      </c>
      <c r="H14" s="26">
        <v>45</v>
      </c>
      <c r="I14" s="26">
        <v>65</v>
      </c>
      <c r="J14" s="26">
        <v>62</v>
      </c>
      <c r="K14" s="26">
        <v>0</v>
      </c>
      <c r="L14" s="26">
        <v>0</v>
      </c>
      <c r="M14" s="26">
        <v>0</v>
      </c>
      <c r="N14" s="26">
        <v>0</v>
      </c>
      <c r="O14" s="26">
        <v>40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74</v>
      </c>
      <c r="DZ14" s="29"/>
      <c r="EA14" s="19"/>
      <c r="EB14" s="30">
        <f>SUMPRODUCT(E14:DV14,$E$5:$DV$5)/IF(SUM($E$5:$DV$5)=0,1,SUM($E$5:$DV$5))/25</f>
        <v>1.5163636363636364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30</v>
      </c>
      <c r="C15" s="24" t="s">
        <v>23</v>
      </c>
      <c r="D15" s="25" t="s">
        <v>31</v>
      </c>
      <c r="E15" s="26">
        <v>65</v>
      </c>
      <c r="F15" s="26">
        <v>45</v>
      </c>
      <c r="G15" s="26">
        <v>40</v>
      </c>
      <c r="H15" s="26">
        <v>50</v>
      </c>
      <c r="I15" s="26">
        <v>40</v>
      </c>
      <c r="J15" s="26">
        <v>0</v>
      </c>
      <c r="K15" s="26">
        <v>0</v>
      </c>
      <c r="L15" s="26">
        <v>0</v>
      </c>
      <c r="M15" s="26">
        <v>100</v>
      </c>
      <c r="N15" s="26">
        <v>0</v>
      </c>
      <c r="O15" s="26">
        <v>40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74</v>
      </c>
      <c r="DZ15" s="29"/>
      <c r="EA15" s="19"/>
      <c r="EB15" s="30">
        <f>SUMPRODUCT(E15:DV15,$E$5:$DV$5)/IF(SUM($E$5:$DV$5)=0,1,SUM($E$5:$DV$5))/25</f>
        <v>1.3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32</v>
      </c>
      <c r="C16" s="24" t="s">
        <v>28</v>
      </c>
      <c r="D16" s="25" t="s">
        <v>33</v>
      </c>
      <c r="E16" s="26">
        <v>0</v>
      </c>
      <c r="F16" s="26">
        <v>0</v>
      </c>
      <c r="G16" s="26">
        <v>0</v>
      </c>
      <c r="H16" s="26">
        <v>40</v>
      </c>
      <c r="I16" s="26">
        <v>1</v>
      </c>
      <c r="J16" s="26">
        <v>1</v>
      </c>
      <c r="K16" s="26">
        <v>0</v>
      </c>
      <c r="L16" s="26">
        <v>0</v>
      </c>
      <c r="M16" s="26">
        <v>0</v>
      </c>
      <c r="N16" s="26">
        <v>0</v>
      </c>
      <c r="O16" s="26">
        <v>40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75</v>
      </c>
      <c r="DZ16" s="29"/>
      <c r="EA16" s="19"/>
      <c r="EB16" s="30">
        <f>SUMPRODUCT(E16:DV16,$E$5:$DV$5)/IF(SUM($E$5:$DV$5)=0,1,SUM($E$5:$DV$5))/25</f>
        <v>9.0909090909090912E-2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34</v>
      </c>
      <c r="C17" s="24" t="s">
        <v>28</v>
      </c>
      <c r="D17" s="25" t="s">
        <v>35</v>
      </c>
      <c r="E17" s="26">
        <v>90</v>
      </c>
      <c r="F17" s="26">
        <v>75</v>
      </c>
      <c r="G17" s="26">
        <v>53</v>
      </c>
      <c r="H17" s="26">
        <v>55</v>
      </c>
      <c r="I17" s="26">
        <v>95</v>
      </c>
      <c r="J17" s="26">
        <v>0</v>
      </c>
      <c r="K17" s="26">
        <v>0</v>
      </c>
      <c r="L17" s="26">
        <v>0</v>
      </c>
      <c r="M17" s="26">
        <v>0</v>
      </c>
      <c r="N17" s="26">
        <v>76</v>
      </c>
      <c r="O17" s="26">
        <v>40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74</v>
      </c>
      <c r="DZ17" s="29"/>
      <c r="EA17" s="19"/>
      <c r="EB17" s="30">
        <f>SUMPRODUCT(E17:DV17,$E$5:$DV$5)/IF(SUM($E$5:$DV$5)=0,1,SUM($E$5:$DV$5))/25</f>
        <v>2.167272727272727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36</v>
      </c>
      <c r="C18" s="24" t="s">
        <v>28</v>
      </c>
      <c r="D18" s="25" t="s">
        <v>37</v>
      </c>
      <c r="E18" s="26">
        <v>60</v>
      </c>
      <c r="F18" s="26">
        <v>75</v>
      </c>
      <c r="G18" s="26">
        <v>40</v>
      </c>
      <c r="H18" s="26">
        <v>60</v>
      </c>
      <c r="I18" s="26">
        <v>85</v>
      </c>
      <c r="J18" s="26">
        <v>0</v>
      </c>
      <c r="K18" s="26">
        <v>0</v>
      </c>
      <c r="L18" s="26">
        <v>0</v>
      </c>
      <c r="M18" s="26">
        <v>100</v>
      </c>
      <c r="N18" s="26">
        <v>0</v>
      </c>
      <c r="O18" s="26">
        <v>40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74</v>
      </c>
      <c r="DZ18" s="29"/>
      <c r="EA18" s="19"/>
      <c r="EB18" s="30">
        <f>SUMPRODUCT(E18:DV18,$E$5:$DV$5)/IF(SUM($E$5:$DV$5)=0,1,SUM($E$5:$DV$5))/25</f>
        <v>2.0545454545454547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38</v>
      </c>
      <c r="C19" s="24" t="s">
        <v>23</v>
      </c>
      <c r="D19" s="25" t="s">
        <v>39</v>
      </c>
      <c r="E19" s="26">
        <v>70</v>
      </c>
      <c r="F19" s="26">
        <v>75</v>
      </c>
      <c r="G19" s="26">
        <v>49</v>
      </c>
      <c r="H19" s="26">
        <v>40</v>
      </c>
      <c r="I19" s="26">
        <v>75</v>
      </c>
      <c r="J19" s="26">
        <v>85</v>
      </c>
      <c r="K19" s="26">
        <v>0</v>
      </c>
      <c r="L19" s="26">
        <v>0</v>
      </c>
      <c r="M19" s="26">
        <v>0</v>
      </c>
      <c r="N19" s="26">
        <v>0</v>
      </c>
      <c r="O19" s="26">
        <v>40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74</v>
      </c>
      <c r="DZ19" s="29"/>
      <c r="EA19" s="19"/>
      <c r="EB19" s="30">
        <f>SUMPRODUCT(E19:DV19,$E$5:$DV$5)/IF(SUM($E$5:$DV$5)=0,1,SUM($E$5:$DV$5))/25</f>
        <v>1.8727272727272728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40</v>
      </c>
      <c r="C20" s="24" t="s">
        <v>28</v>
      </c>
      <c r="D20" s="25" t="s">
        <v>41</v>
      </c>
      <c r="E20" s="26">
        <v>90</v>
      </c>
      <c r="F20" s="26">
        <v>100</v>
      </c>
      <c r="G20" s="26">
        <v>49</v>
      </c>
      <c r="H20" s="26">
        <v>60</v>
      </c>
      <c r="I20" s="26">
        <v>80</v>
      </c>
      <c r="J20" s="26">
        <v>0</v>
      </c>
      <c r="K20" s="26">
        <v>0</v>
      </c>
      <c r="L20" s="26">
        <v>100</v>
      </c>
      <c r="M20" s="26">
        <v>0</v>
      </c>
      <c r="N20" s="26">
        <v>0</v>
      </c>
      <c r="O20" s="26">
        <v>50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74</v>
      </c>
      <c r="DZ20" s="29"/>
      <c r="EA20" s="19"/>
      <c r="EB20" s="30">
        <f>SUMPRODUCT(E20:DV20,$E$5:$DV$5)/IF(SUM($E$5:$DV$5)=0,1,SUM($E$5:$DV$5))/25</f>
        <v>2.1454545454545455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42</v>
      </c>
      <c r="C21" s="24" t="s">
        <v>28</v>
      </c>
      <c r="D21" s="25" t="s">
        <v>43</v>
      </c>
      <c r="E21" s="26">
        <v>50</v>
      </c>
      <c r="F21" s="26">
        <v>70</v>
      </c>
      <c r="G21" s="26">
        <v>40</v>
      </c>
      <c r="H21" s="26">
        <v>40</v>
      </c>
      <c r="I21" s="26">
        <v>50</v>
      </c>
      <c r="J21" s="26">
        <v>0</v>
      </c>
      <c r="K21" s="26">
        <v>0</v>
      </c>
      <c r="L21" s="26">
        <v>0</v>
      </c>
      <c r="M21" s="26">
        <v>100</v>
      </c>
      <c r="N21" s="26">
        <v>0</v>
      </c>
      <c r="O21" s="26">
        <v>40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74</v>
      </c>
      <c r="DZ21" s="29"/>
      <c r="EA21" s="19"/>
      <c r="EB21" s="30">
        <f>SUMPRODUCT(E21:DV21,$E$5:$DV$5)/IF(SUM($E$5:$DV$5)=0,1,SUM($E$5:$DV$5))/25</f>
        <v>1.509090909090909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44</v>
      </c>
      <c r="C22" s="24" t="s">
        <v>28</v>
      </c>
      <c r="D22" s="25" t="s">
        <v>45</v>
      </c>
      <c r="E22" s="26">
        <v>40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74</v>
      </c>
      <c r="DZ22" s="29"/>
      <c r="EA22" s="19"/>
      <c r="EB22" s="30">
        <f>SUMPRODUCT(E22:DV22,$E$5:$DV$5)/IF(SUM($E$5:$DV$5)=0,1,SUM($E$5:$DV$5))/25</f>
        <v>7.2727272727272724E-2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46</v>
      </c>
      <c r="C23" s="24" t="s">
        <v>28</v>
      </c>
      <c r="D23" s="25" t="s">
        <v>47</v>
      </c>
      <c r="E23" s="26">
        <v>90</v>
      </c>
      <c r="F23" s="26">
        <v>90</v>
      </c>
      <c r="G23" s="26">
        <v>49</v>
      </c>
      <c r="H23" s="26">
        <v>45</v>
      </c>
      <c r="I23" s="26">
        <v>90</v>
      </c>
      <c r="J23" s="26">
        <v>0</v>
      </c>
      <c r="K23" s="26">
        <v>0</v>
      </c>
      <c r="L23" s="26">
        <v>0</v>
      </c>
      <c r="M23" s="26">
        <v>0</v>
      </c>
      <c r="N23" s="26">
        <v>83</v>
      </c>
      <c r="O23" s="26">
        <v>60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74</v>
      </c>
      <c r="DZ23" s="29"/>
      <c r="EA23" s="19"/>
      <c r="EB23" s="30">
        <f>SUMPRODUCT(E23:DV23,$E$5:$DV$5)/IF(SUM($E$5:$DV$5)=0,1,SUM($E$5:$DV$5))/25</f>
        <v>2.2109090909090909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48</v>
      </c>
      <c r="C24" s="24" t="s">
        <v>28</v>
      </c>
      <c r="D24" s="25" t="s">
        <v>49</v>
      </c>
      <c r="E24" s="26">
        <v>50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74</v>
      </c>
      <c r="DZ24" s="29"/>
      <c r="EA24" s="19"/>
      <c r="EB24" s="30">
        <f>SUMPRODUCT(E24:DV24,$E$5:$DV$5)/IF(SUM($E$5:$DV$5)=0,1,SUM($E$5:$DV$5))/25</f>
        <v>9.0909090909090912E-2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50</v>
      </c>
      <c r="C25" s="24" t="s">
        <v>28</v>
      </c>
      <c r="D25" s="25" t="s">
        <v>51</v>
      </c>
      <c r="E25" s="26">
        <v>65</v>
      </c>
      <c r="F25" s="26">
        <v>75</v>
      </c>
      <c r="G25" s="26">
        <v>40</v>
      </c>
      <c r="H25" s="26">
        <v>55</v>
      </c>
      <c r="I25" s="26">
        <v>50</v>
      </c>
      <c r="J25" s="26">
        <v>0</v>
      </c>
      <c r="K25" s="26">
        <v>0</v>
      </c>
      <c r="L25" s="26">
        <v>50</v>
      </c>
      <c r="M25" s="26">
        <v>0</v>
      </c>
      <c r="N25" s="26">
        <v>0</v>
      </c>
      <c r="O25" s="26">
        <v>41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74</v>
      </c>
      <c r="DZ25" s="29"/>
      <c r="EA25" s="19"/>
      <c r="EB25" s="30">
        <f>SUMPRODUCT(E25:DV25,$E$5:$DV$5)/IF(SUM($E$5:$DV$5)=0,1,SUM($E$5:$DV$5))/25</f>
        <v>1.3745454545454547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x14ac:dyDescent="0.2">
      <c r="A26" s="23">
        <v>15</v>
      </c>
      <c r="B26" s="24" t="s">
        <v>52</v>
      </c>
      <c r="C26" s="24" t="s">
        <v>28</v>
      </c>
      <c r="D26" s="25" t="s">
        <v>53</v>
      </c>
      <c r="E26" s="26">
        <v>40</v>
      </c>
      <c r="F26" s="26">
        <v>45</v>
      </c>
      <c r="G26" s="26">
        <v>49</v>
      </c>
      <c r="H26" s="26">
        <v>60</v>
      </c>
      <c r="I26" s="26">
        <v>75</v>
      </c>
      <c r="J26" s="26">
        <v>0</v>
      </c>
      <c r="K26" s="26">
        <v>0</v>
      </c>
      <c r="L26" s="26">
        <v>0</v>
      </c>
      <c r="M26" s="26">
        <v>0</v>
      </c>
      <c r="N26" s="26">
        <v>94</v>
      </c>
      <c r="O26" s="26">
        <v>40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74</v>
      </c>
      <c r="DZ26" s="29"/>
      <c r="EA26" s="19"/>
      <c r="EB26" s="30">
        <f>SUMPRODUCT(E26:DV26,$E$5:$DV$5)/IF(SUM($E$5:$DV$5)=0,1,SUM($E$5:$DV$5))/25</f>
        <v>1.7418181818181819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x14ac:dyDescent="0.2">
      <c r="A27" s="23">
        <v>16</v>
      </c>
      <c r="B27" s="24" t="s">
        <v>54</v>
      </c>
      <c r="C27" s="24" t="s">
        <v>23</v>
      </c>
      <c r="D27" s="25" t="s">
        <v>55</v>
      </c>
      <c r="E27" s="26">
        <v>30</v>
      </c>
      <c r="F27" s="26">
        <v>1</v>
      </c>
      <c r="G27" s="26">
        <v>40</v>
      </c>
      <c r="H27" s="26">
        <v>40</v>
      </c>
      <c r="I27" s="26">
        <v>50</v>
      </c>
      <c r="J27" s="26">
        <v>40</v>
      </c>
      <c r="K27" s="26">
        <v>0</v>
      </c>
      <c r="L27" s="26">
        <v>0</v>
      </c>
      <c r="M27" s="26">
        <v>0</v>
      </c>
      <c r="N27" s="26">
        <v>0</v>
      </c>
      <c r="O27" s="26">
        <v>41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75</v>
      </c>
      <c r="DZ27" s="29"/>
      <c r="EA27" s="19"/>
      <c r="EB27" s="30">
        <f>SUMPRODUCT(E27:DV27,$E$5:$DV$5)/IF(SUM($E$5:$DV$5)=0,1,SUM($E$5:$DV$5))/25</f>
        <v>1.0054545454545454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x14ac:dyDescent="0.2">
      <c r="A28" s="23">
        <v>17</v>
      </c>
      <c r="B28" s="24" t="s">
        <v>56</v>
      </c>
      <c r="C28" s="24" t="s">
        <v>23</v>
      </c>
      <c r="D28" s="25" t="s">
        <v>57</v>
      </c>
      <c r="E28" s="26">
        <v>30</v>
      </c>
      <c r="F28" s="26">
        <v>40</v>
      </c>
      <c r="G28" s="26">
        <v>40</v>
      </c>
      <c r="H28" s="26">
        <v>40</v>
      </c>
      <c r="I28" s="26">
        <v>40</v>
      </c>
      <c r="J28" s="26">
        <v>52</v>
      </c>
      <c r="K28" s="26">
        <v>0</v>
      </c>
      <c r="L28" s="26">
        <v>0</v>
      </c>
      <c r="M28" s="26">
        <v>0</v>
      </c>
      <c r="N28" s="26">
        <v>0</v>
      </c>
      <c r="O28" s="26">
        <v>40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75</v>
      </c>
      <c r="DZ28" s="29"/>
      <c r="EA28" s="19"/>
      <c r="EB28" s="30">
        <f>SUMPRODUCT(E28:DV28,$E$5:$DV$5)/IF(SUM($E$5:$DV$5)=0,1,SUM($E$5:$DV$5))/25</f>
        <v>1.0436363636363637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x14ac:dyDescent="0.2">
      <c r="A29" s="23">
        <v>18</v>
      </c>
      <c r="B29" s="24" t="s">
        <v>58</v>
      </c>
      <c r="C29" s="24" t="s">
        <v>28</v>
      </c>
      <c r="D29" s="25" t="s">
        <v>59</v>
      </c>
      <c r="E29" s="26">
        <v>45</v>
      </c>
      <c r="F29" s="26">
        <v>60</v>
      </c>
      <c r="G29" s="26">
        <v>40</v>
      </c>
      <c r="H29" s="26">
        <v>60</v>
      </c>
      <c r="I29" s="26">
        <v>75</v>
      </c>
      <c r="J29" s="26">
        <v>0</v>
      </c>
      <c r="K29" s="26">
        <v>40</v>
      </c>
      <c r="L29" s="26">
        <v>0</v>
      </c>
      <c r="M29" s="26">
        <v>0</v>
      </c>
      <c r="N29" s="26">
        <v>0</v>
      </c>
      <c r="O29" s="26">
        <v>40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74</v>
      </c>
      <c r="DZ29" s="29"/>
      <c r="EA29" s="19"/>
      <c r="EB29" s="30">
        <f>SUMPRODUCT(E29:DV29,$E$5:$DV$5)/IF(SUM($E$5:$DV$5)=0,1,SUM($E$5:$DV$5))/25</f>
        <v>1.6090909090909091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x14ac:dyDescent="0.2">
      <c r="A30" s="23">
        <v>19</v>
      </c>
      <c r="B30" s="24" t="s">
        <v>60</v>
      </c>
      <c r="C30" s="24" t="s">
        <v>28</v>
      </c>
      <c r="D30" s="25" t="s">
        <v>61</v>
      </c>
      <c r="E30" s="26">
        <v>45</v>
      </c>
      <c r="F30" s="26">
        <v>50</v>
      </c>
      <c r="G30" s="26">
        <v>43</v>
      </c>
      <c r="H30" s="26">
        <v>40</v>
      </c>
      <c r="I30" s="26">
        <v>65</v>
      </c>
      <c r="J30" s="26">
        <v>0</v>
      </c>
      <c r="K30" s="26">
        <v>40</v>
      </c>
      <c r="L30" s="26">
        <v>0</v>
      </c>
      <c r="M30" s="26">
        <v>0</v>
      </c>
      <c r="N30" s="26">
        <v>0</v>
      </c>
      <c r="O30" s="26">
        <v>40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74</v>
      </c>
      <c r="DZ30" s="29"/>
      <c r="EA30" s="19"/>
      <c r="EB30" s="30">
        <f>SUMPRODUCT(E30:DV30,$E$5:$DV$5)/IF(SUM($E$5:$DV$5)=0,1,SUM($E$5:$DV$5))/25</f>
        <v>1.4272727272727272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x14ac:dyDescent="0.2">
      <c r="A31" s="23">
        <v>20</v>
      </c>
      <c r="B31" s="24" t="s">
        <v>62</v>
      </c>
      <c r="C31" s="24" t="s">
        <v>23</v>
      </c>
      <c r="D31" s="25" t="s">
        <v>63</v>
      </c>
      <c r="E31" s="26">
        <v>50</v>
      </c>
      <c r="F31" s="26">
        <v>55</v>
      </c>
      <c r="G31" s="26">
        <v>40</v>
      </c>
      <c r="H31" s="26">
        <v>40</v>
      </c>
      <c r="I31" s="26">
        <v>70</v>
      </c>
      <c r="J31" s="26">
        <v>70</v>
      </c>
      <c r="K31" s="26">
        <v>0</v>
      </c>
      <c r="L31" s="26">
        <v>0</v>
      </c>
      <c r="M31" s="26">
        <v>0</v>
      </c>
      <c r="N31" s="26">
        <v>0</v>
      </c>
      <c r="O31" s="26">
        <v>40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74</v>
      </c>
      <c r="DZ31" s="29"/>
      <c r="EA31" s="19"/>
      <c r="EB31" s="30">
        <f>SUMPRODUCT(E31:DV31,$E$5:$DV$5)/IF(SUM($E$5:$DV$5)=0,1,SUM($E$5:$DV$5))/25</f>
        <v>1.6363636363636362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x14ac:dyDescent="0.2">
      <c r="A32" s="23">
        <v>21</v>
      </c>
      <c r="B32" s="24" t="s">
        <v>64</v>
      </c>
      <c r="C32" s="24" t="s">
        <v>28</v>
      </c>
      <c r="D32" s="25" t="s">
        <v>65</v>
      </c>
      <c r="E32" s="26">
        <v>100</v>
      </c>
      <c r="F32" s="26">
        <v>100</v>
      </c>
      <c r="G32" s="26">
        <v>49</v>
      </c>
      <c r="H32" s="26">
        <v>90</v>
      </c>
      <c r="I32" s="26">
        <v>100</v>
      </c>
      <c r="J32" s="26">
        <v>100</v>
      </c>
      <c r="K32" s="26">
        <v>0</v>
      </c>
      <c r="L32" s="26">
        <v>0</v>
      </c>
      <c r="M32" s="26">
        <v>0</v>
      </c>
      <c r="N32" s="26">
        <v>0</v>
      </c>
      <c r="O32" s="26">
        <v>100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74</v>
      </c>
      <c r="DZ32" s="29"/>
      <c r="EA32" s="19"/>
      <c r="EB32" s="30">
        <f>SUMPRODUCT(E32:DV32,$E$5:$DV$5)/IF(SUM($E$5:$DV$5)=0,1,SUM($E$5:$DV$5))/25</f>
        <v>2.5454545454545454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x14ac:dyDescent="0.2">
      <c r="A33" s="23">
        <v>22</v>
      </c>
      <c r="B33" s="24" t="s">
        <v>66</v>
      </c>
      <c r="C33" s="24" t="s">
        <v>23</v>
      </c>
      <c r="D33" s="25" t="s">
        <v>67</v>
      </c>
      <c r="E33" s="26">
        <v>45</v>
      </c>
      <c r="F33" s="26">
        <v>55</v>
      </c>
      <c r="G33" s="26">
        <v>40</v>
      </c>
      <c r="H33" s="26">
        <v>40</v>
      </c>
      <c r="I33" s="26">
        <v>55</v>
      </c>
      <c r="J33" s="26">
        <v>0</v>
      </c>
      <c r="K33" s="26">
        <v>40</v>
      </c>
      <c r="L33" s="26">
        <v>0</v>
      </c>
      <c r="M33" s="26">
        <v>0</v>
      </c>
      <c r="N33" s="26">
        <v>0</v>
      </c>
      <c r="O33" s="26">
        <v>40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74</v>
      </c>
      <c r="DZ33" s="29"/>
      <c r="EA33" s="19"/>
      <c r="EB33" s="30">
        <f>SUMPRODUCT(E33:DV33,$E$5:$DV$5)/IF(SUM($E$5:$DV$5)=0,1,SUM($E$5:$DV$5))/25</f>
        <v>1.3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x14ac:dyDescent="0.2">
      <c r="A34" s="23">
        <v>23</v>
      </c>
      <c r="B34" s="24" t="s">
        <v>68</v>
      </c>
      <c r="C34" s="24" t="s">
        <v>23</v>
      </c>
      <c r="D34" s="25" t="s">
        <v>69</v>
      </c>
      <c r="E34" s="26">
        <v>40</v>
      </c>
      <c r="F34" s="26">
        <v>70</v>
      </c>
      <c r="G34" s="26">
        <v>40</v>
      </c>
      <c r="H34" s="26">
        <v>40</v>
      </c>
      <c r="I34" s="26">
        <v>70</v>
      </c>
      <c r="J34" s="26">
        <v>0</v>
      </c>
      <c r="K34" s="26">
        <v>40</v>
      </c>
      <c r="L34" s="26">
        <v>0</v>
      </c>
      <c r="M34" s="26">
        <v>0</v>
      </c>
      <c r="N34" s="26">
        <v>0</v>
      </c>
      <c r="O34" s="26">
        <v>40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74</v>
      </c>
      <c r="DZ34" s="29"/>
      <c r="EA34" s="19"/>
      <c r="EB34" s="30">
        <f>SUMPRODUCT(E34:DV34,$E$5:$DV$5)/IF(SUM($E$5:$DV$5)=0,1,SUM($E$5:$DV$5))/25</f>
        <v>1.5636363636363637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x14ac:dyDescent="0.2">
      <c r="A35" s="23">
        <v>24</v>
      </c>
      <c r="B35" s="24" t="s">
        <v>70</v>
      </c>
      <c r="C35" s="24" t="s">
        <v>28</v>
      </c>
      <c r="D35" s="25" t="s">
        <v>71</v>
      </c>
      <c r="E35" s="26">
        <v>75</v>
      </c>
      <c r="F35" s="26">
        <v>75</v>
      </c>
      <c r="G35" s="26">
        <v>49</v>
      </c>
      <c r="H35" s="26">
        <v>45</v>
      </c>
      <c r="I35" s="26">
        <v>80</v>
      </c>
      <c r="J35" s="26">
        <v>0</v>
      </c>
      <c r="K35" s="26">
        <v>0</v>
      </c>
      <c r="L35" s="26">
        <v>0</v>
      </c>
      <c r="M35" s="26">
        <v>0</v>
      </c>
      <c r="N35" s="26">
        <v>87</v>
      </c>
      <c r="O35" s="26">
        <v>40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74</v>
      </c>
      <c r="DZ35" s="29"/>
      <c r="EA35" s="19"/>
      <c r="EB35" s="30">
        <f>SUMPRODUCT(E35:DV35,$E$5:$DV$5)/IF(SUM($E$5:$DV$5)=0,1,SUM($E$5:$DV$5))/25</f>
        <v>1.9618181818181819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x14ac:dyDescent="0.2">
      <c r="A36" s="23">
        <v>25</v>
      </c>
      <c r="B36" s="24" t="s">
        <v>72</v>
      </c>
      <c r="C36" s="24" t="s">
        <v>23</v>
      </c>
      <c r="D36" s="25" t="s">
        <v>73</v>
      </c>
      <c r="E36" s="26">
        <v>65</v>
      </c>
      <c r="F36" s="26">
        <v>65</v>
      </c>
      <c r="G36" s="26">
        <v>43</v>
      </c>
      <c r="H36" s="26">
        <v>50</v>
      </c>
      <c r="I36" s="26">
        <v>65</v>
      </c>
      <c r="J36" s="26">
        <v>62</v>
      </c>
      <c r="K36" s="26">
        <v>0</v>
      </c>
      <c r="L36" s="26">
        <v>0</v>
      </c>
      <c r="M36" s="26">
        <v>0</v>
      </c>
      <c r="N36" s="26">
        <v>0</v>
      </c>
      <c r="O36" s="26">
        <v>40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>
        <v>0</v>
      </c>
      <c r="DX36" s="22"/>
      <c r="DY36" s="22" t="s">
        <v>74</v>
      </c>
      <c r="DZ36" s="29"/>
      <c r="EA36" s="19"/>
      <c r="EB36" s="30">
        <f>SUMPRODUCT(E36:DV36,$E$5:$DV$5)/IF(SUM($E$5:$DV$5)=0,1,SUM($E$5:$DV$5))/25</f>
        <v>1.5981818181818181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76</v>
      </c>
      <c r="C160" s="34"/>
      <c r="D160" s="35"/>
      <c r="E160" s="36">
        <f>IF(SUM(E12:E159)&gt;0,AVERAGE(E12:E159),IF(7:7="Да",COUNTIF(E12:E159,"Неуд")+COUNTIF(E12:E159,"Н/я")+COUNTIF(E12:E159,"Н/з"),0))</f>
        <v>55.6</v>
      </c>
      <c r="F160" s="36">
        <f t="shared" ref="F160:BQ160" si="5">IF(SUM(F12:F159)&gt;0,AVERAGE(F12:F159),IF(7:7="Да",COUNTIF(F12:F159,"Неуд")+COUNTIF(F12:F159,"Н/я")+COUNTIF(F12:F159,"Н/з"),0))</f>
        <v>53.64</v>
      </c>
      <c r="G160" s="36">
        <f t="shared" si="5"/>
        <v>37.24</v>
      </c>
      <c r="H160" s="36">
        <f t="shared" si="5"/>
        <v>43.6</v>
      </c>
      <c r="I160" s="36">
        <f t="shared" si="5"/>
        <v>57.84</v>
      </c>
      <c r="J160" s="36">
        <f t="shared" si="5"/>
        <v>21.88</v>
      </c>
      <c r="K160" s="36">
        <f t="shared" si="5"/>
        <v>6.4</v>
      </c>
      <c r="L160" s="36">
        <f t="shared" si="5"/>
        <v>6</v>
      </c>
      <c r="M160" s="36">
        <f t="shared" si="5"/>
        <v>12</v>
      </c>
      <c r="N160" s="36">
        <f t="shared" si="5"/>
        <v>13.6</v>
      </c>
      <c r="O160" s="36">
        <f t="shared" si="5"/>
        <v>38.880000000000003</v>
      </c>
      <c r="P160" s="36">
        <f t="shared" si="5"/>
        <v>0</v>
      </c>
      <c r="Q160" s="36">
        <f t="shared" si="5"/>
        <v>0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0.24085995085995088</v>
      </c>
      <c r="EC160" s="45"/>
    </row>
  </sheetData>
  <sheetCalcPr fullCalcOnLoad="1"/>
  <mergeCells count="11">
    <mergeCell ref="E10:O10"/>
    <mergeCell ref="J11:O11"/>
    <mergeCell ref="G11:H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2024-11-13T11:08:28Z</dcterms:modified>
</cp:coreProperties>
</file>